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C7F58AE-54FE-4132-9D3D-7F5FD75D6A6D}" xr6:coauthVersionLast="45" xr6:coauthVersionMax="45" xr10:uidLastSave="{00000000-0000-0000-0000-000000000000}"/>
  <bookViews>
    <workbookView xWindow="3495" yWindow="3495" windowWidth="24360" windowHeight="11475" xr2:uid="{00000000-000D-0000-FFFF-FFFF00000000}"/>
  </bookViews>
  <sheets>
    <sheet name="Приложение 1 ЛС" sheetId="1" r:id="rId1"/>
  </sheets>
  <definedNames>
    <definedName name="_xlnm._FilterDatabase" localSheetId="0" hidden="1">'Приложение 1 ЛС'!$A$8:$H$69</definedName>
    <definedName name="_xlnm.Print_Area" localSheetId="0">'Приложение 1 ЛС'!$A$1:$M$88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1" l="1"/>
  <c r="H11" i="1" l="1"/>
  <c r="H10" i="1"/>
  <c r="H53" i="1" l="1"/>
  <c r="H46" i="1"/>
  <c r="H43" i="1"/>
  <c r="H36" i="1"/>
  <c r="H32" i="1"/>
  <c r="H31" i="1"/>
  <c r="H30" i="1"/>
  <c r="H22" i="1"/>
  <c r="H21" i="1"/>
  <c r="H20" i="1"/>
  <c r="H19" i="1"/>
  <c r="H18" i="1"/>
  <c r="H15" i="1"/>
  <c r="H12" i="1"/>
  <c r="H13" i="1"/>
  <c r="H14" i="1"/>
  <c r="H16" i="1"/>
  <c r="H17" i="1"/>
  <c r="H23" i="1"/>
  <c r="H24" i="1"/>
  <c r="H25" i="1"/>
  <c r="H26" i="1"/>
  <c r="H27" i="1"/>
  <c r="H28" i="1"/>
  <c r="H29" i="1"/>
  <c r="H33" i="1"/>
  <c r="H35" i="1"/>
  <c r="H37" i="1"/>
  <c r="H38" i="1"/>
  <c r="H39" i="1"/>
  <c r="H40" i="1"/>
  <c r="H41" i="1"/>
  <c r="H42" i="1"/>
  <c r="H44" i="1"/>
  <c r="H45" i="1"/>
  <c r="H47" i="1"/>
  <c r="H48" i="1"/>
  <c r="H49" i="1"/>
  <c r="H50" i="1"/>
  <c r="H51" i="1"/>
  <c r="H52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9" i="1"/>
</calcChain>
</file>

<file path=xl/sharedStrings.xml><?xml version="1.0" encoding="utf-8"?>
<sst xmlns="http://schemas.openxmlformats.org/spreadsheetml/2006/main" count="567" uniqueCount="144">
  <si>
    <t>Фармакологическая группа/ МНН</t>
  </si>
  <si>
    <t>Лекарственная форма, дозировка и объем</t>
  </si>
  <si>
    <t>Миконазол</t>
  </si>
  <si>
    <t>гель оральный 2% 20 г</t>
  </si>
  <si>
    <t>таблетки, покрытые пленочной оболочкой 150 мг</t>
  </si>
  <si>
    <t>Фамотидин</t>
  </si>
  <si>
    <t>порошок лиофилизированный для приготовления раствора для инъекций в комплекте с растворителем (0.9 % раствор натрия хлорида) 20 мг</t>
  </si>
  <si>
    <t>Пантопразол</t>
  </si>
  <si>
    <t>порошок лиофилизированный для приготовления раствора для инъекций 40 мг</t>
  </si>
  <si>
    <t>Папаверина гидрохлорид</t>
  </si>
  <si>
    <t>раствор для инъекций 2% по 2 мл</t>
  </si>
  <si>
    <t>Атропина сульфат</t>
  </si>
  <si>
    <t>раствор для инъекций 1мг/мл 1 мл</t>
  </si>
  <si>
    <t>Нистатин</t>
  </si>
  <si>
    <t>таблетки, покрытые оболочкой 500000 ЕД</t>
  </si>
  <si>
    <t>Активированный уголь</t>
  </si>
  <si>
    <t>таблетки, 0,25 г</t>
  </si>
  <si>
    <t>таблетки 2 мг</t>
  </si>
  <si>
    <t>таблетки 4 мг</t>
  </si>
  <si>
    <t>Тиамина гидрохлорид (Витамин В1)</t>
  </si>
  <si>
    <t>раствор для инъекций 5% 1 мл</t>
  </si>
  <si>
    <t>Кальция глюконат</t>
  </si>
  <si>
    <t>раствор для инъекций 10% 5 мл</t>
  </si>
  <si>
    <t>Транексамовая кислота</t>
  </si>
  <si>
    <t>раствор для инъекций 500 мг/5 мл 5 мл</t>
  </si>
  <si>
    <t>Фитоменадион</t>
  </si>
  <si>
    <t>Раствор для внутримышечного введениям 10 мг/мл, 1мл</t>
  </si>
  <si>
    <t>таблетки 250 мг</t>
  </si>
  <si>
    <t>таблетка</t>
  </si>
  <si>
    <t>раствор для инфузий 5% 250 мл</t>
  </si>
  <si>
    <t>раствор для инфузий, 500 мл</t>
  </si>
  <si>
    <t>эмульсия для инфузий 1875 мл</t>
  </si>
  <si>
    <t>раствор для инфузий 200 мл</t>
  </si>
  <si>
    <t>Трисоль</t>
  </si>
  <si>
    <t>раствор для инфузий 400 мл</t>
  </si>
  <si>
    <t>Натрия хлорид</t>
  </si>
  <si>
    <t>Дисоль</t>
  </si>
  <si>
    <t>Ацесоль</t>
  </si>
  <si>
    <t>раствор для инфузий 0,9% 100 мл</t>
  </si>
  <si>
    <t>Глюкоза</t>
  </si>
  <si>
    <t>Фенилэфрин</t>
  </si>
  <si>
    <t>раствор для инъекций 10мг/мл, 1мл</t>
  </si>
  <si>
    <t>таблетки 40 мг</t>
  </si>
  <si>
    <t>Метилдопа</t>
  </si>
  <si>
    <t>Урапидил</t>
  </si>
  <si>
    <t>раствор для внутривенного введения 5 мг/мл 5 мл</t>
  </si>
  <si>
    <t>раствор для внутривенного введения 5 мг/мл 10 мл</t>
  </si>
  <si>
    <t>Пентоксифиллин</t>
  </si>
  <si>
    <t>раствор для инъекций 2% 5 мл</t>
  </si>
  <si>
    <t>Пропранолол</t>
  </si>
  <si>
    <t>таблетки, покрытые оболочкой 10 мг</t>
  </si>
  <si>
    <t>Бисопролол и Амлодипин</t>
  </si>
  <si>
    <t>таблетки 10 мг/5 мг</t>
  </si>
  <si>
    <t>Нифедипин</t>
  </si>
  <si>
    <t>таблетки с замедленным высвобождением 20 мг</t>
  </si>
  <si>
    <t>Препараты цинка</t>
  </si>
  <si>
    <t>мазь 10% 30 г</t>
  </si>
  <si>
    <t>Декспантенол</t>
  </si>
  <si>
    <t>мазь для наружного применения 5% 30 г</t>
  </si>
  <si>
    <t>Тетрациклин</t>
  </si>
  <si>
    <t>Ацикловир</t>
  </si>
  <si>
    <t>Бриллиантовый зеленый</t>
  </si>
  <si>
    <t>Этанол</t>
  </si>
  <si>
    <t>раствор 70% 50 мл во флаконе 50 мл</t>
  </si>
  <si>
    <t>Тамсулозин</t>
  </si>
  <si>
    <t>капсулы с модифицированным высвобождением 0.4 мг</t>
  </si>
  <si>
    <t>Пиперациллин и ингибитор бета-лактамазы</t>
  </si>
  <si>
    <t>порошок для приготовления раствора для внутривенной инфузии 4,5 г</t>
  </si>
  <si>
    <t>порошок для приготовления раствора для инъекций 2 г</t>
  </si>
  <si>
    <t>Цефоперазон и ингибитор бета-лактамазы</t>
  </si>
  <si>
    <t>Офлоксацин</t>
  </si>
  <si>
    <t>Ципрофлоксацин</t>
  </si>
  <si>
    <t>Флуконазол</t>
  </si>
  <si>
    <t>сироп 25 мг/5 мл 70 мл</t>
  </si>
  <si>
    <t>капсула</t>
  </si>
  <si>
    <t>Диклофенак</t>
  </si>
  <si>
    <t>Лорноксикам</t>
  </si>
  <si>
    <t>таблетки, покрытые пленочной оболочкой, 8 мг</t>
  </si>
  <si>
    <t>Напроксен</t>
  </si>
  <si>
    <t>таблетки, покрытые пленочной оболочкой 550 мг</t>
  </si>
  <si>
    <t>Тизанидин</t>
  </si>
  <si>
    <t>Толперизон</t>
  </si>
  <si>
    <t>Фентанил</t>
  </si>
  <si>
    <t>раствор для инъекций 0,005% по 2 мл</t>
  </si>
  <si>
    <t>Кетамин</t>
  </si>
  <si>
    <t>раствор для инъекций 50 мг/мл по 2 мл</t>
  </si>
  <si>
    <t>Фенилпиперидина производные</t>
  </si>
  <si>
    <t>раствор для инъекций 2% 1 мл</t>
  </si>
  <si>
    <t>Парацетамол</t>
  </si>
  <si>
    <t>суппозитории ректальные 150 мг</t>
  </si>
  <si>
    <t>Оксиметазолин</t>
  </si>
  <si>
    <t>капли назальные, раствор 0,25 мг/ мл 10 мл</t>
  </si>
  <si>
    <t>капли назальные 0,05% 10 мл</t>
  </si>
  <si>
    <t>Ксилометазолин</t>
  </si>
  <si>
    <t>капли назальные 0,1% 10 мл</t>
  </si>
  <si>
    <t>Ацетилцистеин</t>
  </si>
  <si>
    <t>таблетки шипучие 600 мг</t>
  </si>
  <si>
    <t>Карбоцистеин</t>
  </si>
  <si>
    <t>сироп для детей 120 мл</t>
  </si>
  <si>
    <t>мазь глазная 1%</t>
  </si>
  <si>
    <t>капли глазные 0,3% по 5 мл</t>
  </si>
  <si>
    <t>мазь глазная 3% 4,5 г</t>
  </si>
  <si>
    <t>мазь глазная 0,3% по 3 г</t>
  </si>
  <si>
    <t>капли глазные 0,1%</t>
  </si>
  <si>
    <t>Дексаметазон в комбинации с противоинфекционными препаратами</t>
  </si>
  <si>
    <t>капли глазные, суспензия 5 мл</t>
  </si>
  <si>
    <t>Пилокарпин</t>
  </si>
  <si>
    <t>капли глазные 10 мг/мл по 10 мл</t>
  </si>
  <si>
    <t>капли глазные 10 мг/мл, 5 мл</t>
  </si>
  <si>
    <t>капли глазные 1%</t>
  </si>
  <si>
    <t>Тропикамид</t>
  </si>
  <si>
    <t>Оксибупрокаин</t>
  </si>
  <si>
    <t>капли глазные 0,4% 5мл</t>
  </si>
  <si>
    <t>гель глазной 5% 5 г</t>
  </si>
  <si>
    <t>Ед.измерения</t>
  </si>
  <si>
    <t xml:space="preserve">Цена </t>
  </si>
  <si>
    <t>Количество в ед.изм.</t>
  </si>
  <si>
    <t>Потребность на лекарственные средства на 2023 г.</t>
  </si>
  <si>
    <t>Сумма на 2023г.</t>
  </si>
  <si>
    <t>флакон</t>
  </si>
  <si>
    <t>ампула</t>
  </si>
  <si>
    <t>туба</t>
  </si>
  <si>
    <t>суппозиторий</t>
  </si>
  <si>
    <t xml:space="preserve">№ лота </t>
  </si>
  <si>
    <t>Наименование и адрес заказчика</t>
  </si>
  <si>
    <t>Комбинированные препараты для парентерального питания в трехкамерном контейнере для введения в центральные вены, содержащие аминокислоты, глюкозу МСТ/ЛСТ жировую эмульсию и электролиты (НуТРИфлекс Липид плюс)</t>
  </si>
  <si>
    <t>Комбинированные препараты для парентерального питания в трехкамерном контейнере для введения в центральные вены, содержащие аминокислоты, глюкозу МСТ/ЛСТ жировую эмульсию и электролиты (НуТРИфлекс Липид спешиал)</t>
  </si>
  <si>
    <t>Калия хлорид + Кальция хлорид + Магния хлорид + Натрия ацетат + Натрия хлорид + Яблочная кислота (Стерофундин ISO)</t>
  </si>
  <si>
    <t xml:space="preserve"> раствор спиртовой 1% 20 мл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</si>
  <si>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</si>
  <si>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</si>
  <si>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</si>
  <si>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</si>
  <si>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Дата, время и место вскрытия конвертов с ЦП</t>
  </si>
  <si>
    <t>КГП "Центральная больница города Темиртау"  г.Темиртау                     ул. Чайковского, 22 /DDP</t>
  </si>
  <si>
    <t>Согласно графика поставки утвержденного сторонами</t>
  </si>
  <si>
    <t>КГП "Центральная больница города Темиртау"  г.Темиртау                                   ул. Чайковского, 22                                1 этаж (вызов бухгалтерии)/ 4 этаж бухгалтерия</t>
  </si>
  <si>
    <t>КГП "Центральная больница города Темиртау"  г.Темиртау                               ул. Чайковского, 22</t>
  </si>
  <si>
    <t>КГП "Центральная больница города Темиртау"</t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</si>
  <si>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
Конверт содержит ценовое предложение по форме,утвержденной уполномоченным органом в области здравоохранения (приложение № 4 к приказу Министра здравоохранения РК от 17.06.2022 № ҚР ДСМ-53),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 а также документы, подтверждающие соответствие предлагаемых товаров документы, подтверждающие соответствие потенциального поставщика квалификационным требованиям, установленными Правилами
Потенциальный поставщик, участвующий в закупе, соответствует следующим квалификационным требованиям:
1) правоспособность (для юридических лиц), гражданская дееспособность (для физических лиц, осуществляющих предпринимательскую деятельность);
2) правоспособность на осуществление соответствующей фармацевтической деятельности;
3) не аффилирован с членами и секретарем тендерной комиссии (комиссии), а также представителями заказчика, организатора закупа или единого дистрибьютора, которые имеют право прямо и (или) косвенно принимать решения и (или) оказывать влияние на принимаемые решения тендерной комиссией (комиссии);
4) отсутствие задолженности в бюджет, задолженности по обязательным пенсионным взносам, обязательным профессиональным пенсионным взносам, социальным отчислениям и отчислениям и (или) взносам на обязательное социальное медицинское страхование;
5) не подлежит процедуре банкротства либо ликвидации.Подтвердить гарантийным письмом!!!
К закупаемым и отпускаемым (при закупе фармацевтических услуг) лекарственным средствам, медицинским изделиям, предназначенным для оказания гарантированного объема бесплатной медицинской помощи и медицинской помощи в системе обязательного социального медицинского страхования, предъявляются следующие требования:
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
2) соответствие характеристики или технической спецификации условиям объявления или приглашения на закуп
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
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
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
6) срок годности лекарственных средств, медицинских изделий на дату поставки поставщиком заказчику составляет:
не менее пятидесяти процентов от указанного срока годности на упаковке (при сроке годности менее двух лет);
не менее двенадцати месяцев от указанного срока годности на упаковке (при сроке годности два года и более);Подтвердить гарантийным письмом!!!
Необходимые документы, предшествующие оплате: 1) копия договора или иные документы, представляемые поставщиком и подтверждающие его статус производителя, официального дистрибьютора либо официального представителя производителя;  2) оригинала расходной накладной и счета-фактуры.    Дополнительную информацию и справку можно получить по телефону: 8 7213 90-04-01</t>
  </si>
  <si>
    <t xml:space="preserve">Объявление о закупе лекарственных средств способом запроса ценовых предложений  №3 от 01.03.2023 г </t>
  </si>
  <si>
    <t>09.03.2023 г.            13-00 ч.</t>
  </si>
  <si>
    <t>09.03.2023 г. 15-00 ч.                       КГП "Центральная больница города Темиртау"  г.Темиртау                                ул. Чайковского, 22                                   1 этаж, холл</t>
  </si>
  <si>
    <t>КГП « Центральная больница города Темиртау  » управления здравоохранения Карагандинской области объявляет о закупе  лекарственных средств   способом запроса ценовых предложений согласно Правил организации и проведения закупа лекарственных средств,   медицинских  изделий 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страхования, утвержденных постановлением Правительства Республики Казахстан от 04 июня 2021 года № 375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</si>
</sst>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rgb="FF7F7F7F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8" fillId="0" borderId="0"/>
    <xf numFmtId="0" fontId="6" fillId="0" borderId="0"/>
    <xf numFmtId="0" fontId="4" fillId="0" borderId="0"/>
    <xf numFmtId="0" fontId="12" fillId="0" borderId="0"/>
    <xf numFmtId="0" fontId="13" fillId="0" borderId="0"/>
    <xf numFmtId="0" fontId="6" fillId="0" borderId="0"/>
    <xf numFmtId="0" fontId="14" fillId="0" borderId="0"/>
  </cellStyleXfs>
  <cellXfs count="44">
    <xf numFmtId="0" fontId="0" fillId="0" borderId="0" xfId="0"/>
    <xf numFmtId="0" fontId="0" fillId="0" borderId="0" xfId="0" applyFill="1"/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Fill="1" applyAlignment="1">
      <alignment wrapText="1"/>
    </xf>
    <xf numFmtId="4" fontId="15" fillId="0" borderId="2" xfId="0" applyNumberFormat="1" applyFont="1" applyFill="1" applyBorder="1" applyAlignment="1">
      <alignment horizontal="center" vertical="top" wrapText="1"/>
    </xf>
    <xf numFmtId="4" fontId="15" fillId="0" borderId="4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17" fillId="0" borderId="6" xfId="0" applyFont="1" applyBorder="1" applyAlignment="1">
      <alignment vertical="top" wrapText="1"/>
    </xf>
    <xf numFmtId="0" fontId="0" fillId="0" borderId="6" xfId="0" applyBorder="1" applyAlignment="1"/>
    <xf numFmtId="0" fontId="15" fillId="0" borderId="4" xfId="0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4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</cellXfs>
  <cellStyles count="8">
    <cellStyle name="Excel Built-in Explanatory Text" xfId="7" xr:uid="{00000000-0005-0000-0000-000000000000}"/>
    <cellStyle name="Обычный" xfId="0" builtinId="0"/>
    <cellStyle name="Обычный 2" xfId="5" xr:uid="{00000000-0005-0000-0000-000002000000}"/>
    <cellStyle name="Обычный 2 2 3" xfId="2" xr:uid="{00000000-0005-0000-0000-000003000000}"/>
    <cellStyle name="Обычный 2 3" xfId="3" xr:uid="{00000000-0005-0000-0000-000004000000}"/>
    <cellStyle name="Обычный 3" xfId="6" xr:uid="{00000000-0005-0000-0000-000005000000}"/>
    <cellStyle name="Обычный 4" xfId="4" xr:uid="{00000000-0005-0000-0000-000006000000}"/>
    <cellStyle name="Обычный 6" xfId="1" xr:uid="{00000000-0005-0000-0000-000007000000}"/>
  </cellStyles>
  <dxfs count="0"/>
  <tableStyles count="0" defaultTableStyle="TableStyleMedium2" defaultPivotStyle="PivotStyleLight16"/>
  <colors>
    <mruColors>
      <color rgb="FF00FFFF"/>
      <color rgb="FF99FF66"/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70"/>
  <sheetViews>
    <sheetView tabSelected="1" view="pageBreakPreview" zoomScale="80" zoomScaleNormal="80" zoomScaleSheetLayoutView="80" workbookViewId="0">
      <selection activeCell="K6" sqref="K6:K7"/>
    </sheetView>
  </sheetViews>
  <sheetFormatPr defaultRowHeight="15.75" x14ac:dyDescent="0.25"/>
  <cols>
    <col min="1" max="1" width="6.42578125" style="6" customWidth="1"/>
    <col min="2" max="2" width="21.85546875" style="6" customWidth="1"/>
    <col min="3" max="3" width="43" style="2" customWidth="1"/>
    <col min="4" max="4" width="64.28515625" style="10" customWidth="1"/>
    <col min="5" max="5" width="14.7109375" style="3" customWidth="1"/>
    <col min="6" max="6" width="14" style="11" customWidth="1"/>
    <col min="7" max="7" width="14.28515625" style="3" customWidth="1"/>
    <col min="8" max="8" width="17.140625" style="3" customWidth="1"/>
    <col min="9" max="9" width="24.7109375" customWidth="1"/>
    <col min="10" max="10" width="18" customWidth="1"/>
    <col min="11" max="11" width="25.5703125" customWidth="1"/>
    <col min="12" max="12" width="18" customWidth="1"/>
    <col min="13" max="13" width="25.42578125" customWidth="1"/>
  </cols>
  <sheetData>
    <row r="1" spans="1:16" s="7" customFormat="1" ht="18.75" x14ac:dyDescent="0.3">
      <c r="A1" s="36" t="s">
        <v>138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6" s="7" customFormat="1" ht="18.75" x14ac:dyDescent="0.3">
      <c r="A2" s="37" t="s">
        <v>140</v>
      </c>
      <c r="B2" s="37"/>
      <c r="C2" s="38"/>
      <c r="D2" s="38"/>
      <c r="E2" s="36"/>
      <c r="F2" s="38"/>
      <c r="G2" s="38"/>
      <c r="H2" s="38"/>
      <c r="I2" s="38"/>
      <c r="J2" s="38"/>
      <c r="K2" s="38"/>
      <c r="L2" s="38"/>
      <c r="M2" s="38"/>
    </row>
    <row r="3" spans="1:16" s="7" customFormat="1" ht="94.5" customHeight="1" x14ac:dyDescent="0.25">
      <c r="A3" s="30" t="s">
        <v>143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29"/>
      <c r="O3" s="29"/>
      <c r="P3" s="29"/>
    </row>
    <row r="4" spans="1:16" s="7" customFormat="1" ht="18.75" x14ac:dyDescent="0.3">
      <c r="A4" s="22"/>
      <c r="B4" s="22"/>
      <c r="C4" s="23"/>
      <c r="D4" s="23"/>
      <c r="E4" s="21"/>
      <c r="F4" s="23"/>
      <c r="G4" s="23"/>
      <c r="H4" s="23"/>
      <c r="I4" s="23"/>
      <c r="J4" s="23"/>
      <c r="K4" s="23"/>
      <c r="L4" s="23"/>
      <c r="M4" s="23"/>
    </row>
    <row r="5" spans="1:16" ht="18.75" x14ac:dyDescent="0.25">
      <c r="C5" s="9"/>
      <c r="D5" s="8"/>
    </row>
    <row r="6" spans="1:16" s="24" customFormat="1" ht="45" customHeight="1" x14ac:dyDescent="0.25">
      <c r="A6" s="39" t="s">
        <v>123</v>
      </c>
      <c r="B6" s="39" t="s">
        <v>124</v>
      </c>
      <c r="C6" s="34" t="s">
        <v>0</v>
      </c>
      <c r="D6" s="34" t="s">
        <v>1</v>
      </c>
      <c r="E6" s="41" t="s">
        <v>114</v>
      </c>
      <c r="F6" s="42" t="s">
        <v>117</v>
      </c>
      <c r="G6" s="43"/>
      <c r="H6" s="43"/>
      <c r="I6" s="34" t="s">
        <v>129</v>
      </c>
      <c r="J6" s="34" t="s">
        <v>130</v>
      </c>
      <c r="K6" s="34" t="s">
        <v>131</v>
      </c>
      <c r="L6" s="34" t="s">
        <v>132</v>
      </c>
      <c r="M6" s="34" t="s">
        <v>133</v>
      </c>
    </row>
    <row r="7" spans="1:16" s="24" customFormat="1" ht="45" customHeight="1" x14ac:dyDescent="0.25">
      <c r="A7" s="40"/>
      <c r="B7" s="40"/>
      <c r="C7" s="35"/>
      <c r="D7" s="35"/>
      <c r="E7" s="41"/>
      <c r="F7" s="25" t="s">
        <v>115</v>
      </c>
      <c r="G7" s="26" t="s">
        <v>116</v>
      </c>
      <c r="H7" s="26" t="s">
        <v>118</v>
      </c>
      <c r="I7" s="35"/>
      <c r="J7" s="35"/>
      <c r="K7" s="35"/>
      <c r="L7" s="35"/>
      <c r="M7" s="35"/>
    </row>
    <row r="8" spans="1:16" s="1" customFormat="1" ht="15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</row>
    <row r="9" spans="1:16" s="1" customFormat="1" ht="84.75" customHeight="1" x14ac:dyDescent="0.25">
      <c r="A9" s="4">
        <v>1</v>
      </c>
      <c r="B9" s="12" t="s">
        <v>137</v>
      </c>
      <c r="C9" s="5" t="s">
        <v>2</v>
      </c>
      <c r="D9" s="5" t="s">
        <v>3</v>
      </c>
      <c r="E9" s="19" t="s">
        <v>121</v>
      </c>
      <c r="F9" s="15">
        <v>486.19</v>
      </c>
      <c r="G9" s="17">
        <v>5</v>
      </c>
      <c r="H9" s="15">
        <f>F9*G9</f>
        <v>2430.9499999999998</v>
      </c>
      <c r="I9" s="13" t="s">
        <v>134</v>
      </c>
      <c r="J9" s="13" t="s">
        <v>135</v>
      </c>
      <c r="K9" s="14" t="s">
        <v>136</v>
      </c>
      <c r="L9" s="28" t="s">
        <v>141</v>
      </c>
      <c r="M9" s="28" t="s">
        <v>142</v>
      </c>
    </row>
    <row r="10" spans="1:16" s="1" customFormat="1" ht="84.75" customHeight="1" x14ac:dyDescent="0.25">
      <c r="A10" s="4">
        <v>2</v>
      </c>
      <c r="B10" s="12" t="s">
        <v>137</v>
      </c>
      <c r="C10" s="5" t="s">
        <v>5</v>
      </c>
      <c r="D10" s="5" t="s">
        <v>6</v>
      </c>
      <c r="E10" s="19" t="s">
        <v>119</v>
      </c>
      <c r="F10" s="15">
        <v>355.46</v>
      </c>
      <c r="G10" s="17">
        <v>1000</v>
      </c>
      <c r="H10" s="18">
        <f>F10*G10</f>
        <v>355460</v>
      </c>
      <c r="I10" s="13" t="s">
        <v>134</v>
      </c>
      <c r="J10" s="13" t="s">
        <v>135</v>
      </c>
      <c r="K10" s="14" t="s">
        <v>136</v>
      </c>
      <c r="L10" s="28" t="s">
        <v>141</v>
      </c>
      <c r="M10" s="28" t="s">
        <v>142</v>
      </c>
    </row>
    <row r="11" spans="1:16" ht="84.75" customHeight="1" x14ac:dyDescent="0.25">
      <c r="A11" s="13">
        <v>3</v>
      </c>
      <c r="B11" s="12" t="s">
        <v>137</v>
      </c>
      <c r="C11" s="16" t="s">
        <v>7</v>
      </c>
      <c r="D11" s="16" t="s">
        <v>8</v>
      </c>
      <c r="E11" s="20" t="s">
        <v>119</v>
      </c>
      <c r="F11" s="15">
        <v>280.38</v>
      </c>
      <c r="G11" s="17">
        <v>500</v>
      </c>
      <c r="H11" s="18">
        <f>F11*G11</f>
        <v>140190</v>
      </c>
      <c r="I11" s="13" t="s">
        <v>134</v>
      </c>
      <c r="J11" s="13" t="s">
        <v>135</v>
      </c>
      <c r="K11" s="14" t="s">
        <v>136</v>
      </c>
      <c r="L11" s="28" t="s">
        <v>141</v>
      </c>
      <c r="M11" s="28" t="s">
        <v>142</v>
      </c>
    </row>
    <row r="12" spans="1:16" s="1" customFormat="1" ht="84.75" customHeight="1" x14ac:dyDescent="0.25">
      <c r="A12" s="4">
        <v>4</v>
      </c>
      <c r="B12" s="12" t="s">
        <v>137</v>
      </c>
      <c r="C12" s="5" t="s">
        <v>9</v>
      </c>
      <c r="D12" s="5" t="s">
        <v>10</v>
      </c>
      <c r="E12" s="19" t="s">
        <v>120</v>
      </c>
      <c r="F12" s="15">
        <v>42</v>
      </c>
      <c r="G12" s="17">
        <v>6700</v>
      </c>
      <c r="H12" s="15">
        <f t="shared" ref="H12" si="0">F12*G12</f>
        <v>281400</v>
      </c>
      <c r="I12" s="13" t="s">
        <v>134</v>
      </c>
      <c r="J12" s="13" t="s">
        <v>135</v>
      </c>
      <c r="K12" s="14" t="s">
        <v>136</v>
      </c>
      <c r="L12" s="28" t="s">
        <v>141</v>
      </c>
      <c r="M12" s="28" t="s">
        <v>142</v>
      </c>
    </row>
    <row r="13" spans="1:16" ht="84.75" customHeight="1" x14ac:dyDescent="0.25">
      <c r="A13" s="4">
        <v>5</v>
      </c>
      <c r="B13" s="12" t="s">
        <v>137</v>
      </c>
      <c r="C13" s="16" t="s">
        <v>11</v>
      </c>
      <c r="D13" s="16" t="s">
        <v>12</v>
      </c>
      <c r="E13" s="20" t="s">
        <v>120</v>
      </c>
      <c r="F13" s="15">
        <v>14.45</v>
      </c>
      <c r="G13" s="17">
        <v>1100</v>
      </c>
      <c r="H13" s="15">
        <f>F13*G13</f>
        <v>15895</v>
      </c>
      <c r="I13" s="13" t="s">
        <v>134</v>
      </c>
      <c r="J13" s="13" t="s">
        <v>135</v>
      </c>
      <c r="K13" s="14" t="s">
        <v>136</v>
      </c>
      <c r="L13" s="28" t="s">
        <v>141</v>
      </c>
      <c r="M13" s="28" t="s">
        <v>142</v>
      </c>
    </row>
    <row r="14" spans="1:16" ht="84.75" customHeight="1" x14ac:dyDescent="0.25">
      <c r="A14" s="13">
        <v>6</v>
      </c>
      <c r="B14" s="12" t="s">
        <v>137</v>
      </c>
      <c r="C14" s="16" t="s">
        <v>13</v>
      </c>
      <c r="D14" s="16" t="s">
        <v>14</v>
      </c>
      <c r="E14" s="19" t="s">
        <v>28</v>
      </c>
      <c r="F14" s="15">
        <v>10.220000000000001</v>
      </c>
      <c r="G14" s="17">
        <v>200</v>
      </c>
      <c r="H14" s="15">
        <f t="shared" ref="H14" si="1">F14*G14</f>
        <v>2044.0000000000002</v>
      </c>
      <c r="I14" s="13" t="s">
        <v>134</v>
      </c>
      <c r="J14" s="13" t="s">
        <v>135</v>
      </c>
      <c r="K14" s="14" t="s">
        <v>136</v>
      </c>
      <c r="L14" s="28" t="s">
        <v>141</v>
      </c>
      <c r="M14" s="28" t="s">
        <v>142</v>
      </c>
    </row>
    <row r="15" spans="1:16" s="1" customFormat="1" ht="85.5" customHeight="1" x14ac:dyDescent="0.25">
      <c r="A15" s="4">
        <v>7</v>
      </c>
      <c r="B15" s="12" t="s">
        <v>137</v>
      </c>
      <c r="C15" s="5" t="s">
        <v>15</v>
      </c>
      <c r="D15" s="5" t="s">
        <v>16</v>
      </c>
      <c r="E15" s="19" t="s">
        <v>28</v>
      </c>
      <c r="F15" s="15">
        <v>5.87</v>
      </c>
      <c r="G15" s="17">
        <v>1000</v>
      </c>
      <c r="H15" s="15">
        <f t="shared" ref="H15" si="2">F15*G15</f>
        <v>5870</v>
      </c>
      <c r="I15" s="13" t="s">
        <v>134</v>
      </c>
      <c r="J15" s="13" t="s">
        <v>135</v>
      </c>
      <c r="K15" s="14" t="s">
        <v>136</v>
      </c>
      <c r="L15" s="28" t="s">
        <v>141</v>
      </c>
      <c r="M15" s="28" t="s">
        <v>142</v>
      </c>
    </row>
    <row r="16" spans="1:16" ht="84.75" customHeight="1" x14ac:dyDescent="0.25">
      <c r="A16" s="4">
        <v>8</v>
      </c>
      <c r="B16" s="12" t="s">
        <v>137</v>
      </c>
      <c r="C16" s="16" t="s">
        <v>19</v>
      </c>
      <c r="D16" s="16" t="s">
        <v>20</v>
      </c>
      <c r="E16" s="20" t="s">
        <v>120</v>
      </c>
      <c r="F16" s="15">
        <v>10.98</v>
      </c>
      <c r="G16" s="17">
        <v>1650</v>
      </c>
      <c r="H16" s="15">
        <f t="shared" ref="H16" si="3">F16*G16</f>
        <v>18117</v>
      </c>
      <c r="I16" s="13" t="s">
        <v>134</v>
      </c>
      <c r="J16" s="13" t="s">
        <v>135</v>
      </c>
      <c r="K16" s="14" t="s">
        <v>136</v>
      </c>
      <c r="L16" s="28" t="s">
        <v>141</v>
      </c>
      <c r="M16" s="28" t="s">
        <v>142</v>
      </c>
    </row>
    <row r="17" spans="1:13" ht="84.75" customHeight="1" x14ac:dyDescent="0.25">
      <c r="A17" s="13">
        <v>9</v>
      </c>
      <c r="B17" s="12" t="s">
        <v>137</v>
      </c>
      <c r="C17" s="16" t="s">
        <v>21</v>
      </c>
      <c r="D17" s="16" t="s">
        <v>22</v>
      </c>
      <c r="E17" s="20" t="s">
        <v>120</v>
      </c>
      <c r="F17" s="15">
        <v>22.68</v>
      </c>
      <c r="G17" s="17">
        <v>100</v>
      </c>
      <c r="H17" s="15">
        <f t="shared" ref="H17" si="4">F17*G17</f>
        <v>2268</v>
      </c>
      <c r="I17" s="13" t="s">
        <v>134</v>
      </c>
      <c r="J17" s="13" t="s">
        <v>135</v>
      </c>
      <c r="K17" s="14" t="s">
        <v>136</v>
      </c>
      <c r="L17" s="28" t="s">
        <v>141</v>
      </c>
      <c r="M17" s="28" t="s">
        <v>142</v>
      </c>
    </row>
    <row r="18" spans="1:13" s="1" customFormat="1" ht="84.75" customHeight="1" x14ac:dyDescent="0.25">
      <c r="A18" s="4">
        <v>10</v>
      </c>
      <c r="B18" s="12" t="s">
        <v>137</v>
      </c>
      <c r="C18" s="5" t="s">
        <v>23</v>
      </c>
      <c r="D18" s="5" t="s">
        <v>24</v>
      </c>
      <c r="E18" s="19" t="s">
        <v>120</v>
      </c>
      <c r="F18" s="15">
        <v>1124.8399999999999</v>
      </c>
      <c r="G18" s="17">
        <v>800</v>
      </c>
      <c r="H18" s="15">
        <f t="shared" ref="H18" si="5">F18*G18</f>
        <v>899871.99999999988</v>
      </c>
      <c r="I18" s="13" t="s">
        <v>134</v>
      </c>
      <c r="J18" s="13" t="s">
        <v>135</v>
      </c>
      <c r="K18" s="14" t="s">
        <v>136</v>
      </c>
      <c r="L18" s="28" t="s">
        <v>141</v>
      </c>
      <c r="M18" s="28" t="s">
        <v>142</v>
      </c>
    </row>
    <row r="19" spans="1:13" s="1" customFormat="1" ht="84.75" customHeight="1" x14ac:dyDescent="0.25">
      <c r="A19" s="4">
        <v>11</v>
      </c>
      <c r="B19" s="12" t="s">
        <v>137</v>
      </c>
      <c r="C19" s="5" t="s">
        <v>25</v>
      </c>
      <c r="D19" s="5" t="s">
        <v>26</v>
      </c>
      <c r="E19" s="19" t="s">
        <v>120</v>
      </c>
      <c r="F19" s="15">
        <v>132.74</v>
      </c>
      <c r="G19" s="17">
        <v>50</v>
      </c>
      <c r="H19" s="15">
        <f>F19*G19</f>
        <v>6637</v>
      </c>
      <c r="I19" s="13" t="s">
        <v>134</v>
      </c>
      <c r="J19" s="13" t="s">
        <v>135</v>
      </c>
      <c r="K19" s="14" t="s">
        <v>136</v>
      </c>
      <c r="L19" s="28" t="s">
        <v>141</v>
      </c>
      <c r="M19" s="28" t="s">
        <v>142</v>
      </c>
    </row>
    <row r="20" spans="1:13" s="1" customFormat="1" ht="84.75" customHeight="1" x14ac:dyDescent="0.25">
      <c r="A20" s="13">
        <v>12</v>
      </c>
      <c r="B20" s="12" t="s">
        <v>137</v>
      </c>
      <c r="C20" s="5" t="s">
        <v>125</v>
      </c>
      <c r="D20" s="5" t="s">
        <v>31</v>
      </c>
      <c r="E20" s="20" t="s">
        <v>119</v>
      </c>
      <c r="F20" s="15">
        <v>10233.86</v>
      </c>
      <c r="G20" s="17">
        <v>100</v>
      </c>
      <c r="H20" s="15">
        <f t="shared" ref="H20:H21" si="6">F20*G20</f>
        <v>1023386</v>
      </c>
      <c r="I20" s="13" t="s">
        <v>134</v>
      </c>
      <c r="J20" s="13" t="s">
        <v>135</v>
      </c>
      <c r="K20" s="14" t="s">
        <v>136</v>
      </c>
      <c r="L20" s="28" t="s">
        <v>141</v>
      </c>
      <c r="M20" s="28" t="s">
        <v>142</v>
      </c>
    </row>
    <row r="21" spans="1:13" s="1" customFormat="1" ht="84.75" customHeight="1" x14ac:dyDescent="0.25">
      <c r="A21" s="4">
        <v>13</v>
      </c>
      <c r="B21" s="12" t="s">
        <v>137</v>
      </c>
      <c r="C21" s="5" t="s">
        <v>126</v>
      </c>
      <c r="D21" s="5" t="s">
        <v>31</v>
      </c>
      <c r="E21" s="20" t="s">
        <v>119</v>
      </c>
      <c r="F21" s="15">
        <v>10825.64</v>
      </c>
      <c r="G21" s="17">
        <v>5</v>
      </c>
      <c r="H21" s="15">
        <f t="shared" si="6"/>
        <v>54128.2</v>
      </c>
      <c r="I21" s="13" t="s">
        <v>134</v>
      </c>
      <c r="J21" s="13" t="s">
        <v>135</v>
      </c>
      <c r="K21" s="14" t="s">
        <v>136</v>
      </c>
      <c r="L21" s="28" t="s">
        <v>141</v>
      </c>
      <c r="M21" s="28" t="s">
        <v>142</v>
      </c>
    </row>
    <row r="22" spans="1:13" s="1" customFormat="1" ht="84.75" customHeight="1" x14ac:dyDescent="0.25">
      <c r="A22" s="4">
        <v>14</v>
      </c>
      <c r="B22" s="12" t="s">
        <v>137</v>
      </c>
      <c r="C22" s="5" t="s">
        <v>127</v>
      </c>
      <c r="D22" s="5" t="s">
        <v>30</v>
      </c>
      <c r="E22" s="19" t="s">
        <v>119</v>
      </c>
      <c r="F22" s="15">
        <v>580.73</v>
      </c>
      <c r="G22" s="17">
        <v>500</v>
      </c>
      <c r="H22" s="15">
        <f t="shared" ref="H22:H26" si="7">F22*G22</f>
        <v>290365</v>
      </c>
      <c r="I22" s="13" t="s">
        <v>134</v>
      </c>
      <c r="J22" s="13" t="s">
        <v>135</v>
      </c>
      <c r="K22" s="14" t="s">
        <v>136</v>
      </c>
      <c r="L22" s="28" t="s">
        <v>141</v>
      </c>
      <c r="M22" s="28" t="s">
        <v>142</v>
      </c>
    </row>
    <row r="23" spans="1:13" ht="84.75" customHeight="1" x14ac:dyDescent="0.25">
      <c r="A23" s="13">
        <v>15</v>
      </c>
      <c r="B23" s="12" t="s">
        <v>137</v>
      </c>
      <c r="C23" s="16" t="s">
        <v>36</v>
      </c>
      <c r="D23" s="16" t="s">
        <v>32</v>
      </c>
      <c r="E23" s="19" t="s">
        <v>119</v>
      </c>
      <c r="F23" s="15">
        <v>119.11</v>
      </c>
      <c r="G23" s="17">
        <v>100</v>
      </c>
      <c r="H23" s="15">
        <f t="shared" si="7"/>
        <v>11911</v>
      </c>
      <c r="I23" s="13" t="s">
        <v>134</v>
      </c>
      <c r="J23" s="13" t="s">
        <v>135</v>
      </c>
      <c r="K23" s="14" t="s">
        <v>136</v>
      </c>
      <c r="L23" s="28" t="s">
        <v>141</v>
      </c>
      <c r="M23" s="28" t="s">
        <v>142</v>
      </c>
    </row>
    <row r="24" spans="1:13" ht="84.75" customHeight="1" x14ac:dyDescent="0.25">
      <c r="A24" s="4">
        <v>16</v>
      </c>
      <c r="B24" s="12" t="s">
        <v>137</v>
      </c>
      <c r="C24" s="16" t="s">
        <v>37</v>
      </c>
      <c r="D24" s="16" t="s">
        <v>32</v>
      </c>
      <c r="E24" s="19" t="s">
        <v>119</v>
      </c>
      <c r="F24" s="15">
        <v>116.84</v>
      </c>
      <c r="G24" s="17">
        <v>100</v>
      </c>
      <c r="H24" s="15">
        <f t="shared" si="7"/>
        <v>11684</v>
      </c>
      <c r="I24" s="13" t="s">
        <v>134</v>
      </c>
      <c r="J24" s="13" t="s">
        <v>135</v>
      </c>
      <c r="K24" s="14" t="s">
        <v>136</v>
      </c>
      <c r="L24" s="28" t="s">
        <v>141</v>
      </c>
      <c r="M24" s="28" t="s">
        <v>142</v>
      </c>
    </row>
    <row r="25" spans="1:13" ht="84.75" customHeight="1" x14ac:dyDescent="0.25">
      <c r="A25" s="4">
        <v>17</v>
      </c>
      <c r="B25" s="12" t="s">
        <v>137</v>
      </c>
      <c r="C25" s="16" t="s">
        <v>33</v>
      </c>
      <c r="D25" s="16" t="s">
        <v>34</v>
      </c>
      <c r="E25" s="20" t="s">
        <v>119</v>
      </c>
      <c r="F25" s="15">
        <v>211.12</v>
      </c>
      <c r="G25" s="17">
        <v>100</v>
      </c>
      <c r="H25" s="15">
        <f t="shared" si="7"/>
        <v>21112</v>
      </c>
      <c r="I25" s="13" t="s">
        <v>134</v>
      </c>
      <c r="J25" s="13" t="s">
        <v>135</v>
      </c>
      <c r="K25" s="14" t="s">
        <v>136</v>
      </c>
      <c r="L25" s="28" t="s">
        <v>141</v>
      </c>
      <c r="M25" s="28" t="s">
        <v>142</v>
      </c>
    </row>
    <row r="26" spans="1:13" ht="84.75" customHeight="1" x14ac:dyDescent="0.25">
      <c r="A26" s="13">
        <v>18</v>
      </c>
      <c r="B26" s="12" t="s">
        <v>137</v>
      </c>
      <c r="C26" s="16" t="s">
        <v>35</v>
      </c>
      <c r="D26" s="16" t="s">
        <v>38</v>
      </c>
      <c r="E26" s="19" t="s">
        <v>119</v>
      </c>
      <c r="F26" s="15">
        <v>73.28</v>
      </c>
      <c r="G26" s="17">
        <v>100</v>
      </c>
      <c r="H26" s="15">
        <f t="shared" si="7"/>
        <v>7328</v>
      </c>
      <c r="I26" s="13" t="s">
        <v>134</v>
      </c>
      <c r="J26" s="13" t="s">
        <v>135</v>
      </c>
      <c r="K26" s="14" t="s">
        <v>136</v>
      </c>
      <c r="L26" s="28" t="s">
        <v>141</v>
      </c>
      <c r="M26" s="28" t="s">
        <v>142</v>
      </c>
    </row>
    <row r="27" spans="1:13" ht="84.75" customHeight="1" x14ac:dyDescent="0.25">
      <c r="A27" s="4">
        <v>19</v>
      </c>
      <c r="B27" s="12" t="s">
        <v>137</v>
      </c>
      <c r="C27" s="16" t="s">
        <v>39</v>
      </c>
      <c r="D27" s="16" t="s">
        <v>29</v>
      </c>
      <c r="E27" s="19" t="s">
        <v>119</v>
      </c>
      <c r="F27" s="15">
        <v>146.12</v>
      </c>
      <c r="G27" s="17">
        <v>40</v>
      </c>
      <c r="H27" s="15">
        <f t="shared" ref="H27" si="8">F27*G27</f>
        <v>5844.8</v>
      </c>
      <c r="I27" s="13" t="s">
        <v>134</v>
      </c>
      <c r="J27" s="13" t="s">
        <v>135</v>
      </c>
      <c r="K27" s="14" t="s">
        <v>136</v>
      </c>
      <c r="L27" s="28" t="s">
        <v>141</v>
      </c>
      <c r="M27" s="28" t="s">
        <v>142</v>
      </c>
    </row>
    <row r="28" spans="1:13" ht="84.75" customHeight="1" x14ac:dyDescent="0.25">
      <c r="A28" s="4">
        <v>20</v>
      </c>
      <c r="B28" s="12" t="s">
        <v>137</v>
      </c>
      <c r="C28" s="16" t="s">
        <v>40</v>
      </c>
      <c r="D28" s="16" t="s">
        <v>41</v>
      </c>
      <c r="E28" s="20" t="s">
        <v>120</v>
      </c>
      <c r="F28" s="15">
        <v>38.47</v>
      </c>
      <c r="G28" s="17">
        <v>500</v>
      </c>
      <c r="H28" s="15">
        <f>F28*G28</f>
        <v>19235</v>
      </c>
      <c r="I28" s="13" t="s">
        <v>134</v>
      </c>
      <c r="J28" s="13" t="s">
        <v>135</v>
      </c>
      <c r="K28" s="14" t="s">
        <v>136</v>
      </c>
      <c r="L28" s="28" t="s">
        <v>141</v>
      </c>
      <c r="M28" s="28" t="s">
        <v>142</v>
      </c>
    </row>
    <row r="29" spans="1:13" ht="84.75" customHeight="1" x14ac:dyDescent="0.25">
      <c r="A29" s="13">
        <v>21</v>
      </c>
      <c r="B29" s="12" t="s">
        <v>137</v>
      </c>
      <c r="C29" s="16" t="s">
        <v>43</v>
      </c>
      <c r="D29" s="16" t="s">
        <v>27</v>
      </c>
      <c r="E29" s="19" t="s">
        <v>28</v>
      </c>
      <c r="F29" s="15">
        <v>28.53</v>
      </c>
      <c r="G29" s="17">
        <v>300</v>
      </c>
      <c r="H29" s="15">
        <f>F29*G29</f>
        <v>8559</v>
      </c>
      <c r="I29" s="13" t="s">
        <v>134</v>
      </c>
      <c r="J29" s="13" t="s">
        <v>135</v>
      </c>
      <c r="K29" s="14" t="s">
        <v>136</v>
      </c>
      <c r="L29" s="28" t="s">
        <v>141</v>
      </c>
      <c r="M29" s="28" t="s">
        <v>142</v>
      </c>
    </row>
    <row r="30" spans="1:13" s="1" customFormat="1" ht="84.75" customHeight="1" x14ac:dyDescent="0.25">
      <c r="A30" s="4">
        <v>22</v>
      </c>
      <c r="B30" s="12" t="s">
        <v>137</v>
      </c>
      <c r="C30" s="5" t="s">
        <v>44</v>
      </c>
      <c r="D30" s="5" t="s">
        <v>46</v>
      </c>
      <c r="E30" s="19" t="s">
        <v>120</v>
      </c>
      <c r="F30" s="15">
        <v>1122.8900000000001</v>
      </c>
      <c r="G30" s="17">
        <v>200</v>
      </c>
      <c r="H30" s="15">
        <f t="shared" ref="H30:H31" si="9">F30*G30</f>
        <v>224578.00000000003</v>
      </c>
      <c r="I30" s="13" t="s">
        <v>134</v>
      </c>
      <c r="J30" s="13" t="s">
        <v>135</v>
      </c>
      <c r="K30" s="14" t="s">
        <v>136</v>
      </c>
      <c r="L30" s="28" t="s">
        <v>141</v>
      </c>
      <c r="M30" s="28" t="s">
        <v>142</v>
      </c>
    </row>
    <row r="31" spans="1:13" s="1" customFormat="1" ht="84.75" customHeight="1" x14ac:dyDescent="0.25">
      <c r="A31" s="4">
        <v>23</v>
      </c>
      <c r="B31" s="12" t="s">
        <v>137</v>
      </c>
      <c r="C31" s="5" t="s">
        <v>44</v>
      </c>
      <c r="D31" s="5" t="s">
        <v>45</v>
      </c>
      <c r="E31" s="19" t="s">
        <v>120</v>
      </c>
      <c r="F31" s="15">
        <v>669.52</v>
      </c>
      <c r="G31" s="17">
        <v>1200</v>
      </c>
      <c r="H31" s="15">
        <f t="shared" si="9"/>
        <v>803424</v>
      </c>
      <c r="I31" s="13" t="s">
        <v>134</v>
      </c>
      <c r="J31" s="13" t="s">
        <v>135</v>
      </c>
      <c r="K31" s="14" t="s">
        <v>136</v>
      </c>
      <c r="L31" s="28" t="s">
        <v>141</v>
      </c>
      <c r="M31" s="28" t="s">
        <v>142</v>
      </c>
    </row>
    <row r="32" spans="1:13" s="1" customFormat="1" ht="84.75" customHeight="1" x14ac:dyDescent="0.25">
      <c r="A32" s="13">
        <v>24</v>
      </c>
      <c r="B32" s="12" t="s">
        <v>137</v>
      </c>
      <c r="C32" s="5" t="s">
        <v>47</v>
      </c>
      <c r="D32" s="5" t="s">
        <v>48</v>
      </c>
      <c r="E32" s="19" t="s">
        <v>120</v>
      </c>
      <c r="F32" s="15">
        <v>51.46</v>
      </c>
      <c r="G32" s="17">
        <v>4000</v>
      </c>
      <c r="H32" s="15">
        <f t="shared" ref="H32" si="10">F32*G32</f>
        <v>205840</v>
      </c>
      <c r="I32" s="13" t="s">
        <v>134</v>
      </c>
      <c r="J32" s="13" t="s">
        <v>135</v>
      </c>
      <c r="K32" s="14" t="s">
        <v>136</v>
      </c>
      <c r="L32" s="28" t="s">
        <v>141</v>
      </c>
      <c r="M32" s="28" t="s">
        <v>142</v>
      </c>
    </row>
    <row r="33" spans="1:13" ht="84.75" customHeight="1" x14ac:dyDescent="0.25">
      <c r="A33" s="4">
        <v>25</v>
      </c>
      <c r="B33" s="12" t="s">
        <v>137</v>
      </c>
      <c r="C33" s="16" t="s">
        <v>49</v>
      </c>
      <c r="D33" s="16" t="s">
        <v>42</v>
      </c>
      <c r="E33" s="19" t="s">
        <v>28</v>
      </c>
      <c r="F33" s="15">
        <v>1.1299999999999999</v>
      </c>
      <c r="G33" s="17">
        <v>50</v>
      </c>
      <c r="H33" s="15">
        <f t="shared" ref="H33" si="11">F33*G33</f>
        <v>56.499999999999993</v>
      </c>
      <c r="I33" s="13" t="s">
        <v>134</v>
      </c>
      <c r="J33" s="13" t="s">
        <v>135</v>
      </c>
      <c r="K33" s="14" t="s">
        <v>136</v>
      </c>
      <c r="L33" s="28" t="s">
        <v>141</v>
      </c>
      <c r="M33" s="28" t="s">
        <v>142</v>
      </c>
    </row>
    <row r="34" spans="1:13" ht="84.75" customHeight="1" x14ac:dyDescent="0.25">
      <c r="A34" s="4">
        <v>26</v>
      </c>
      <c r="B34" s="12" t="s">
        <v>137</v>
      </c>
      <c r="C34" s="16" t="s">
        <v>51</v>
      </c>
      <c r="D34" s="16" t="s">
        <v>52</v>
      </c>
      <c r="E34" s="19" t="s">
        <v>28</v>
      </c>
      <c r="F34" s="15">
        <v>85.96</v>
      </c>
      <c r="G34" s="17">
        <v>210</v>
      </c>
      <c r="H34" s="15">
        <f t="shared" ref="H34" si="12">F34*G34</f>
        <v>18051.599999999999</v>
      </c>
      <c r="I34" s="13" t="s">
        <v>134</v>
      </c>
      <c r="J34" s="13" t="s">
        <v>135</v>
      </c>
      <c r="K34" s="14" t="s">
        <v>136</v>
      </c>
      <c r="L34" s="28" t="s">
        <v>141</v>
      </c>
      <c r="M34" s="28" t="s">
        <v>142</v>
      </c>
    </row>
    <row r="35" spans="1:13" ht="84.75" customHeight="1" x14ac:dyDescent="0.25">
      <c r="A35" s="13">
        <v>27</v>
      </c>
      <c r="B35" s="12" t="s">
        <v>137</v>
      </c>
      <c r="C35" s="16" t="s">
        <v>53</v>
      </c>
      <c r="D35" s="16" t="s">
        <v>54</v>
      </c>
      <c r="E35" s="19" t="s">
        <v>28</v>
      </c>
      <c r="F35" s="15">
        <v>9.44</v>
      </c>
      <c r="G35" s="17">
        <v>50</v>
      </c>
      <c r="H35" s="15">
        <f t="shared" ref="H35:H36" si="13">F35*G35</f>
        <v>472</v>
      </c>
      <c r="I35" s="13" t="s">
        <v>134</v>
      </c>
      <c r="J35" s="13" t="s">
        <v>135</v>
      </c>
      <c r="K35" s="14" t="s">
        <v>136</v>
      </c>
      <c r="L35" s="28" t="s">
        <v>141</v>
      </c>
      <c r="M35" s="28" t="s">
        <v>142</v>
      </c>
    </row>
    <row r="36" spans="1:13" s="1" customFormat="1" ht="84.75" customHeight="1" x14ac:dyDescent="0.25">
      <c r="A36" s="4">
        <v>28</v>
      </c>
      <c r="B36" s="12" t="s">
        <v>137</v>
      </c>
      <c r="C36" s="5" t="s">
        <v>53</v>
      </c>
      <c r="D36" s="5" t="s">
        <v>50</v>
      </c>
      <c r="E36" s="19" t="s">
        <v>28</v>
      </c>
      <c r="F36" s="15">
        <v>4.46</v>
      </c>
      <c r="G36" s="17">
        <v>20</v>
      </c>
      <c r="H36" s="15">
        <f t="shared" si="13"/>
        <v>89.2</v>
      </c>
      <c r="I36" s="13" t="s">
        <v>134</v>
      </c>
      <c r="J36" s="13" t="s">
        <v>135</v>
      </c>
      <c r="K36" s="14" t="s">
        <v>136</v>
      </c>
      <c r="L36" s="28" t="s">
        <v>141</v>
      </c>
      <c r="M36" s="28" t="s">
        <v>142</v>
      </c>
    </row>
    <row r="37" spans="1:13" ht="84.75" customHeight="1" x14ac:dyDescent="0.25">
      <c r="A37" s="4">
        <v>29</v>
      </c>
      <c r="B37" s="12" t="s">
        <v>137</v>
      </c>
      <c r="C37" s="16" t="s">
        <v>55</v>
      </c>
      <c r="D37" s="16" t="s">
        <v>56</v>
      </c>
      <c r="E37" s="19" t="s">
        <v>121</v>
      </c>
      <c r="F37" s="15">
        <v>71.48</v>
      </c>
      <c r="G37" s="17">
        <v>30</v>
      </c>
      <c r="H37" s="15">
        <f t="shared" ref="H37" si="14">F37*G37</f>
        <v>2144.4</v>
      </c>
      <c r="I37" s="13" t="s">
        <v>134</v>
      </c>
      <c r="J37" s="13" t="s">
        <v>135</v>
      </c>
      <c r="K37" s="14" t="s">
        <v>136</v>
      </c>
      <c r="L37" s="28" t="s">
        <v>141</v>
      </c>
      <c r="M37" s="28" t="s">
        <v>142</v>
      </c>
    </row>
    <row r="38" spans="1:13" ht="84.75" customHeight="1" x14ac:dyDescent="0.25">
      <c r="A38" s="13">
        <v>30</v>
      </c>
      <c r="B38" s="12" t="s">
        <v>137</v>
      </c>
      <c r="C38" s="16" t="s">
        <v>57</v>
      </c>
      <c r="D38" s="16" t="s">
        <v>58</v>
      </c>
      <c r="E38" s="19" t="s">
        <v>121</v>
      </c>
      <c r="F38" s="15">
        <v>774.42</v>
      </c>
      <c r="G38" s="17">
        <v>240</v>
      </c>
      <c r="H38" s="15">
        <f t="shared" ref="H38" si="15">F38*G38</f>
        <v>185860.8</v>
      </c>
      <c r="I38" s="13" t="s">
        <v>134</v>
      </c>
      <c r="J38" s="13" t="s">
        <v>135</v>
      </c>
      <c r="K38" s="14" t="s">
        <v>136</v>
      </c>
      <c r="L38" s="28" t="s">
        <v>141</v>
      </c>
      <c r="M38" s="28" t="s">
        <v>142</v>
      </c>
    </row>
    <row r="39" spans="1:13" ht="84.75" customHeight="1" x14ac:dyDescent="0.25">
      <c r="A39" s="4">
        <v>31</v>
      </c>
      <c r="B39" s="12" t="s">
        <v>137</v>
      </c>
      <c r="C39" s="16" t="s">
        <v>61</v>
      </c>
      <c r="D39" s="16" t="s">
        <v>128</v>
      </c>
      <c r="E39" s="20" t="s">
        <v>119</v>
      </c>
      <c r="F39" s="15">
        <v>42.86</v>
      </c>
      <c r="G39" s="17">
        <v>300</v>
      </c>
      <c r="H39" s="15">
        <f t="shared" ref="H39" si="16">F39*G39</f>
        <v>12858</v>
      </c>
      <c r="I39" s="13" t="s">
        <v>134</v>
      </c>
      <c r="J39" s="13" t="s">
        <v>135</v>
      </c>
      <c r="K39" s="14" t="s">
        <v>136</v>
      </c>
      <c r="L39" s="28" t="s">
        <v>141</v>
      </c>
      <c r="M39" s="28" t="s">
        <v>142</v>
      </c>
    </row>
    <row r="40" spans="1:13" ht="84.75" customHeight="1" x14ac:dyDescent="0.25">
      <c r="A40" s="4">
        <v>32</v>
      </c>
      <c r="B40" s="12" t="s">
        <v>137</v>
      </c>
      <c r="C40" s="16" t="s">
        <v>62</v>
      </c>
      <c r="D40" s="16" t="s">
        <v>63</v>
      </c>
      <c r="E40" s="19" t="s">
        <v>119</v>
      </c>
      <c r="F40" s="15">
        <v>53.19</v>
      </c>
      <c r="G40" s="17">
        <v>10000</v>
      </c>
      <c r="H40" s="15">
        <f t="shared" ref="H40" si="17">F40*G40</f>
        <v>531900</v>
      </c>
      <c r="I40" s="13" t="s">
        <v>134</v>
      </c>
      <c r="J40" s="13" t="s">
        <v>135</v>
      </c>
      <c r="K40" s="14" t="s">
        <v>136</v>
      </c>
      <c r="L40" s="28" t="s">
        <v>141</v>
      </c>
      <c r="M40" s="28" t="s">
        <v>142</v>
      </c>
    </row>
    <row r="41" spans="1:13" ht="84.75" customHeight="1" x14ac:dyDescent="0.25">
      <c r="A41" s="13">
        <v>33</v>
      </c>
      <c r="B41" s="12" t="s">
        <v>137</v>
      </c>
      <c r="C41" s="16" t="s">
        <v>64</v>
      </c>
      <c r="D41" s="16" t="s">
        <v>65</v>
      </c>
      <c r="E41" s="20" t="s">
        <v>74</v>
      </c>
      <c r="F41" s="15">
        <v>68.05</v>
      </c>
      <c r="G41" s="17">
        <v>990</v>
      </c>
      <c r="H41" s="15">
        <f t="shared" ref="H41" si="18">F41*G41</f>
        <v>67369.5</v>
      </c>
      <c r="I41" s="13" t="s">
        <v>134</v>
      </c>
      <c r="J41" s="13" t="s">
        <v>135</v>
      </c>
      <c r="K41" s="14" t="s">
        <v>136</v>
      </c>
      <c r="L41" s="28" t="s">
        <v>141</v>
      </c>
      <c r="M41" s="28" t="s">
        <v>142</v>
      </c>
    </row>
    <row r="42" spans="1:13" ht="84.75" customHeight="1" x14ac:dyDescent="0.25">
      <c r="A42" s="4">
        <v>35</v>
      </c>
      <c r="B42" s="12" t="s">
        <v>137</v>
      </c>
      <c r="C42" s="16" t="s">
        <v>66</v>
      </c>
      <c r="D42" s="16" t="s">
        <v>67</v>
      </c>
      <c r="E42" s="20" t="s">
        <v>119</v>
      </c>
      <c r="F42" s="15">
        <v>2294.56</v>
      </c>
      <c r="G42" s="17">
        <v>500</v>
      </c>
      <c r="H42" s="15">
        <f t="shared" ref="H42" si="19">F42*G42</f>
        <v>1147280</v>
      </c>
      <c r="I42" s="13" t="s">
        <v>134</v>
      </c>
      <c r="J42" s="13" t="s">
        <v>135</v>
      </c>
      <c r="K42" s="14" t="s">
        <v>136</v>
      </c>
      <c r="L42" s="28" t="s">
        <v>141</v>
      </c>
      <c r="M42" s="28" t="s">
        <v>142</v>
      </c>
    </row>
    <row r="43" spans="1:13" s="1" customFormat="1" ht="84.75" customHeight="1" x14ac:dyDescent="0.25">
      <c r="A43" s="13">
        <v>36</v>
      </c>
      <c r="B43" s="12" t="s">
        <v>137</v>
      </c>
      <c r="C43" s="5" t="s">
        <v>69</v>
      </c>
      <c r="D43" s="5" t="s">
        <v>68</v>
      </c>
      <c r="E43" s="19" t="s">
        <v>119</v>
      </c>
      <c r="F43" s="15">
        <v>1163.19</v>
      </c>
      <c r="G43" s="17">
        <v>800</v>
      </c>
      <c r="H43" s="15">
        <f t="shared" ref="H43" si="20">F43*G43</f>
        <v>930552</v>
      </c>
      <c r="I43" s="13" t="s">
        <v>134</v>
      </c>
      <c r="J43" s="13" t="s">
        <v>135</v>
      </c>
      <c r="K43" s="14" t="s">
        <v>136</v>
      </c>
      <c r="L43" s="28" t="s">
        <v>141</v>
      </c>
      <c r="M43" s="28" t="s">
        <v>142</v>
      </c>
    </row>
    <row r="44" spans="1:13" ht="84.75" customHeight="1" x14ac:dyDescent="0.25">
      <c r="A44" s="13">
        <v>39</v>
      </c>
      <c r="B44" s="12" t="s">
        <v>137</v>
      </c>
      <c r="C44" s="16" t="s">
        <v>72</v>
      </c>
      <c r="D44" s="16" t="s">
        <v>73</v>
      </c>
      <c r="E44" s="19" t="s">
        <v>119</v>
      </c>
      <c r="F44" s="15">
        <v>2133.4299999999998</v>
      </c>
      <c r="G44" s="17">
        <v>5</v>
      </c>
      <c r="H44" s="18">
        <f t="shared" ref="H44" si="21">F44*G44</f>
        <v>10667.15</v>
      </c>
      <c r="I44" s="13" t="s">
        <v>134</v>
      </c>
      <c r="J44" s="13" t="s">
        <v>135</v>
      </c>
      <c r="K44" s="14" t="s">
        <v>136</v>
      </c>
      <c r="L44" s="28" t="s">
        <v>141</v>
      </c>
      <c r="M44" s="28" t="s">
        <v>142</v>
      </c>
    </row>
    <row r="45" spans="1:13" ht="84.75" customHeight="1" x14ac:dyDescent="0.25">
      <c r="A45" s="4">
        <v>41</v>
      </c>
      <c r="B45" s="12" t="s">
        <v>137</v>
      </c>
      <c r="C45" s="16" t="s">
        <v>76</v>
      </c>
      <c r="D45" s="16" t="s">
        <v>77</v>
      </c>
      <c r="E45" s="19" t="s">
        <v>28</v>
      </c>
      <c r="F45" s="15">
        <v>39.86</v>
      </c>
      <c r="G45" s="17">
        <v>600</v>
      </c>
      <c r="H45" s="15">
        <f t="shared" ref="H45" si="22">F45*G45</f>
        <v>23916</v>
      </c>
      <c r="I45" s="13" t="s">
        <v>134</v>
      </c>
      <c r="J45" s="13" t="s">
        <v>135</v>
      </c>
      <c r="K45" s="14" t="s">
        <v>136</v>
      </c>
      <c r="L45" s="28" t="s">
        <v>141</v>
      </c>
      <c r="M45" s="28" t="s">
        <v>142</v>
      </c>
    </row>
    <row r="46" spans="1:13" s="1" customFormat="1" ht="84.75" customHeight="1" x14ac:dyDescent="0.25">
      <c r="A46" s="13">
        <v>42</v>
      </c>
      <c r="B46" s="12" t="s">
        <v>137</v>
      </c>
      <c r="C46" s="5" t="s">
        <v>78</v>
      </c>
      <c r="D46" s="5" t="s">
        <v>79</v>
      </c>
      <c r="E46" s="19" t="s">
        <v>28</v>
      </c>
      <c r="F46" s="15">
        <v>47.3</v>
      </c>
      <c r="G46" s="17">
        <v>100</v>
      </c>
      <c r="H46" s="15">
        <f t="shared" ref="H46" si="23">F46*G46</f>
        <v>4730</v>
      </c>
      <c r="I46" s="13" t="s">
        <v>134</v>
      </c>
      <c r="J46" s="13" t="s">
        <v>135</v>
      </c>
      <c r="K46" s="14" t="s">
        <v>136</v>
      </c>
      <c r="L46" s="28" t="s">
        <v>141</v>
      </c>
      <c r="M46" s="28" t="s">
        <v>142</v>
      </c>
    </row>
    <row r="47" spans="1:13" ht="84.75" customHeight="1" x14ac:dyDescent="0.25">
      <c r="A47" s="13">
        <v>45</v>
      </c>
      <c r="B47" s="12" t="s">
        <v>137</v>
      </c>
      <c r="C47" s="16" t="s">
        <v>80</v>
      </c>
      <c r="D47" s="16" t="s">
        <v>18</v>
      </c>
      <c r="E47" s="19" t="s">
        <v>28</v>
      </c>
      <c r="F47" s="15">
        <v>57.18</v>
      </c>
      <c r="G47" s="17">
        <v>100</v>
      </c>
      <c r="H47" s="18">
        <f t="shared" ref="H47:H48" si="24">F47*G47</f>
        <v>5718</v>
      </c>
      <c r="I47" s="13" t="s">
        <v>134</v>
      </c>
      <c r="J47" s="13" t="s">
        <v>135</v>
      </c>
      <c r="K47" s="14" t="s">
        <v>136</v>
      </c>
      <c r="L47" s="28" t="s">
        <v>141</v>
      </c>
      <c r="M47" s="28" t="s">
        <v>142</v>
      </c>
    </row>
    <row r="48" spans="1:13" ht="84.75" customHeight="1" x14ac:dyDescent="0.25">
      <c r="A48" s="4">
        <v>46</v>
      </c>
      <c r="B48" s="12" t="s">
        <v>137</v>
      </c>
      <c r="C48" s="16" t="s">
        <v>80</v>
      </c>
      <c r="D48" s="16" t="s">
        <v>17</v>
      </c>
      <c r="E48" s="19" t="s">
        <v>28</v>
      </c>
      <c r="F48" s="15">
        <v>51.98</v>
      </c>
      <c r="G48" s="17">
        <v>100</v>
      </c>
      <c r="H48" s="18">
        <f t="shared" si="24"/>
        <v>5198</v>
      </c>
      <c r="I48" s="13" t="s">
        <v>134</v>
      </c>
      <c r="J48" s="13" t="s">
        <v>135</v>
      </c>
      <c r="K48" s="14" t="s">
        <v>136</v>
      </c>
      <c r="L48" s="28" t="s">
        <v>141</v>
      </c>
      <c r="M48" s="28" t="s">
        <v>142</v>
      </c>
    </row>
    <row r="49" spans="1:13" ht="84.75" customHeight="1" x14ac:dyDescent="0.25">
      <c r="A49" s="4">
        <v>47</v>
      </c>
      <c r="B49" s="12" t="s">
        <v>137</v>
      </c>
      <c r="C49" s="16" t="s">
        <v>81</v>
      </c>
      <c r="D49" s="16" t="s">
        <v>4</v>
      </c>
      <c r="E49" s="19" t="s">
        <v>28</v>
      </c>
      <c r="F49" s="15">
        <v>32.46</v>
      </c>
      <c r="G49" s="17">
        <v>500</v>
      </c>
      <c r="H49" s="18">
        <f t="shared" ref="H49" si="25">F49*G49</f>
        <v>16230</v>
      </c>
      <c r="I49" s="13" t="s">
        <v>134</v>
      </c>
      <c r="J49" s="13" t="s">
        <v>135</v>
      </c>
      <c r="K49" s="14" t="s">
        <v>136</v>
      </c>
      <c r="L49" s="28" t="s">
        <v>141</v>
      </c>
      <c r="M49" s="28" t="s">
        <v>142</v>
      </c>
    </row>
    <row r="50" spans="1:13" ht="84.75" customHeight="1" x14ac:dyDescent="0.25">
      <c r="A50" s="13">
        <v>48</v>
      </c>
      <c r="B50" s="12" t="s">
        <v>137</v>
      </c>
      <c r="C50" s="16" t="s">
        <v>82</v>
      </c>
      <c r="D50" s="16" t="s">
        <v>83</v>
      </c>
      <c r="E50" s="20" t="s">
        <v>120</v>
      </c>
      <c r="F50" s="15">
        <v>95.65</v>
      </c>
      <c r="G50" s="17">
        <v>300</v>
      </c>
      <c r="H50" s="18">
        <f t="shared" ref="H50" si="26">F50*G50</f>
        <v>28695</v>
      </c>
      <c r="I50" s="13" t="s">
        <v>134</v>
      </c>
      <c r="J50" s="13" t="s">
        <v>135</v>
      </c>
      <c r="K50" s="14" t="s">
        <v>136</v>
      </c>
      <c r="L50" s="28" t="s">
        <v>141</v>
      </c>
      <c r="M50" s="28" t="s">
        <v>142</v>
      </c>
    </row>
    <row r="51" spans="1:13" ht="84.75" customHeight="1" x14ac:dyDescent="0.25">
      <c r="A51" s="4">
        <v>49</v>
      </c>
      <c r="B51" s="12" t="s">
        <v>137</v>
      </c>
      <c r="C51" s="16" t="s">
        <v>84</v>
      </c>
      <c r="D51" s="16" t="s">
        <v>85</v>
      </c>
      <c r="E51" s="20" t="s">
        <v>120</v>
      </c>
      <c r="F51" s="15">
        <v>54.51</v>
      </c>
      <c r="G51" s="17">
        <v>2000</v>
      </c>
      <c r="H51" s="18">
        <f t="shared" ref="H51" si="27">F51*G51</f>
        <v>109020</v>
      </c>
      <c r="I51" s="13" t="s">
        <v>134</v>
      </c>
      <c r="J51" s="13" t="s">
        <v>135</v>
      </c>
      <c r="K51" s="14" t="s">
        <v>136</v>
      </c>
      <c r="L51" s="28" t="s">
        <v>141</v>
      </c>
      <c r="M51" s="28" t="s">
        <v>142</v>
      </c>
    </row>
    <row r="52" spans="1:13" ht="84.75" customHeight="1" x14ac:dyDescent="0.25">
      <c r="A52" s="4">
        <v>50</v>
      </c>
      <c r="B52" s="12" t="s">
        <v>137</v>
      </c>
      <c r="C52" s="16" t="s">
        <v>86</v>
      </c>
      <c r="D52" s="16" t="s">
        <v>87</v>
      </c>
      <c r="E52" s="20" t="s">
        <v>120</v>
      </c>
      <c r="F52" s="15">
        <v>119.75</v>
      </c>
      <c r="G52" s="17">
        <v>300</v>
      </c>
      <c r="H52" s="15">
        <f t="shared" ref="H52" si="28">F52*G52</f>
        <v>35925</v>
      </c>
      <c r="I52" s="13" t="s">
        <v>134</v>
      </c>
      <c r="J52" s="13" t="s">
        <v>135</v>
      </c>
      <c r="K52" s="14" t="s">
        <v>136</v>
      </c>
      <c r="L52" s="28" t="s">
        <v>141</v>
      </c>
      <c r="M52" s="28" t="s">
        <v>142</v>
      </c>
    </row>
    <row r="53" spans="1:13" s="1" customFormat="1" ht="84.75" customHeight="1" x14ac:dyDescent="0.25">
      <c r="A53" s="13">
        <v>51</v>
      </c>
      <c r="B53" s="12" t="s">
        <v>137</v>
      </c>
      <c r="C53" s="5" t="s">
        <v>88</v>
      </c>
      <c r="D53" s="5" t="s">
        <v>89</v>
      </c>
      <c r="E53" s="19" t="s">
        <v>122</v>
      </c>
      <c r="F53" s="15">
        <v>122.23</v>
      </c>
      <c r="G53" s="17">
        <v>100</v>
      </c>
      <c r="H53" s="15">
        <f t="shared" ref="H53" si="29">F53*G53</f>
        <v>12223</v>
      </c>
      <c r="I53" s="13" t="s">
        <v>134</v>
      </c>
      <c r="J53" s="13" t="s">
        <v>135</v>
      </c>
      <c r="K53" s="14" t="s">
        <v>136</v>
      </c>
      <c r="L53" s="28" t="s">
        <v>141</v>
      </c>
      <c r="M53" s="28" t="s">
        <v>142</v>
      </c>
    </row>
    <row r="54" spans="1:13" ht="84.75" customHeight="1" x14ac:dyDescent="0.25">
      <c r="A54" s="4">
        <v>56</v>
      </c>
      <c r="B54" s="12" t="s">
        <v>137</v>
      </c>
      <c r="C54" s="16" t="s">
        <v>90</v>
      </c>
      <c r="D54" s="16" t="s">
        <v>91</v>
      </c>
      <c r="E54" s="20" t="s">
        <v>119</v>
      </c>
      <c r="F54" s="15">
        <v>337.86</v>
      </c>
      <c r="G54" s="17">
        <v>30</v>
      </c>
      <c r="H54" s="15">
        <f t="shared" ref="H54" si="30">F54*G54</f>
        <v>10135.800000000001</v>
      </c>
      <c r="I54" s="13" t="s">
        <v>134</v>
      </c>
      <c r="J54" s="13" t="s">
        <v>135</v>
      </c>
      <c r="K54" s="14" t="s">
        <v>136</v>
      </c>
      <c r="L54" s="28" t="s">
        <v>141</v>
      </c>
      <c r="M54" s="28" t="s">
        <v>142</v>
      </c>
    </row>
    <row r="55" spans="1:13" ht="84.75" customHeight="1" x14ac:dyDescent="0.25">
      <c r="A55" s="13">
        <v>57</v>
      </c>
      <c r="B55" s="12" t="s">
        <v>137</v>
      </c>
      <c r="C55" s="16" t="s">
        <v>93</v>
      </c>
      <c r="D55" s="16" t="s">
        <v>94</v>
      </c>
      <c r="E55" s="20" t="s">
        <v>119</v>
      </c>
      <c r="F55" s="15">
        <v>174.8</v>
      </c>
      <c r="G55" s="17">
        <v>30</v>
      </c>
      <c r="H55" s="15">
        <f t="shared" ref="H55:H56" si="31">F55*G55</f>
        <v>5244</v>
      </c>
      <c r="I55" s="13" t="s">
        <v>134</v>
      </c>
      <c r="J55" s="13" t="s">
        <v>135</v>
      </c>
      <c r="K55" s="14" t="s">
        <v>136</v>
      </c>
      <c r="L55" s="28" t="s">
        <v>141</v>
      </c>
      <c r="M55" s="28" t="s">
        <v>142</v>
      </c>
    </row>
    <row r="56" spans="1:13" ht="84.75" customHeight="1" x14ac:dyDescent="0.25">
      <c r="A56" s="4">
        <v>58</v>
      </c>
      <c r="B56" s="12" t="s">
        <v>137</v>
      </c>
      <c r="C56" s="16" t="s">
        <v>93</v>
      </c>
      <c r="D56" s="16" t="s">
        <v>92</v>
      </c>
      <c r="E56" s="20" t="s">
        <v>119</v>
      </c>
      <c r="F56" s="15">
        <v>231.76</v>
      </c>
      <c r="G56" s="17">
        <v>30</v>
      </c>
      <c r="H56" s="15">
        <f t="shared" si="31"/>
        <v>6952.7999999999993</v>
      </c>
      <c r="I56" s="13" t="s">
        <v>134</v>
      </c>
      <c r="J56" s="13" t="s">
        <v>135</v>
      </c>
      <c r="K56" s="14" t="s">
        <v>136</v>
      </c>
      <c r="L56" s="28" t="s">
        <v>141</v>
      </c>
      <c r="M56" s="28" t="s">
        <v>142</v>
      </c>
    </row>
    <row r="57" spans="1:13" ht="84.75" customHeight="1" x14ac:dyDescent="0.25">
      <c r="A57" s="4">
        <v>59</v>
      </c>
      <c r="B57" s="12" t="s">
        <v>137</v>
      </c>
      <c r="C57" s="16" t="s">
        <v>95</v>
      </c>
      <c r="D57" s="16" t="s">
        <v>96</v>
      </c>
      <c r="E57" s="19" t="s">
        <v>28</v>
      </c>
      <c r="F57" s="15">
        <v>93.93</v>
      </c>
      <c r="G57" s="17">
        <v>1000</v>
      </c>
      <c r="H57" s="15">
        <f t="shared" ref="H57" si="32">F57*G57</f>
        <v>93930</v>
      </c>
      <c r="I57" s="13" t="s">
        <v>134</v>
      </c>
      <c r="J57" s="13" t="s">
        <v>135</v>
      </c>
      <c r="K57" s="14" t="s">
        <v>136</v>
      </c>
      <c r="L57" s="28" t="s">
        <v>141</v>
      </c>
      <c r="M57" s="28" t="s">
        <v>142</v>
      </c>
    </row>
    <row r="58" spans="1:13" ht="84.75" customHeight="1" x14ac:dyDescent="0.25">
      <c r="A58" s="13">
        <v>60</v>
      </c>
      <c r="B58" s="12" t="s">
        <v>137</v>
      </c>
      <c r="C58" s="16" t="s">
        <v>97</v>
      </c>
      <c r="D58" s="16" t="s">
        <v>98</v>
      </c>
      <c r="E58" s="19" t="s">
        <v>119</v>
      </c>
      <c r="F58" s="15">
        <v>498.02</v>
      </c>
      <c r="G58" s="17">
        <v>50</v>
      </c>
      <c r="H58" s="18">
        <f t="shared" ref="H58" si="33">F58*G58</f>
        <v>24901</v>
      </c>
      <c r="I58" s="13" t="s">
        <v>134</v>
      </c>
      <c r="J58" s="13" t="s">
        <v>135</v>
      </c>
      <c r="K58" s="14" t="s">
        <v>136</v>
      </c>
      <c r="L58" s="28" t="s">
        <v>141</v>
      </c>
      <c r="M58" s="28" t="s">
        <v>142</v>
      </c>
    </row>
    <row r="59" spans="1:13" ht="84.75" customHeight="1" x14ac:dyDescent="0.25">
      <c r="A59" s="4">
        <v>61</v>
      </c>
      <c r="B59" s="12" t="s">
        <v>137</v>
      </c>
      <c r="C59" s="16" t="s">
        <v>59</v>
      </c>
      <c r="D59" s="16" t="s">
        <v>99</v>
      </c>
      <c r="E59" s="19" t="s">
        <v>121</v>
      </c>
      <c r="F59" s="15">
        <v>477.92</v>
      </c>
      <c r="G59" s="17">
        <v>20</v>
      </c>
      <c r="H59" s="15">
        <f>F59*G59</f>
        <v>9558.4</v>
      </c>
      <c r="I59" s="13" t="s">
        <v>134</v>
      </c>
      <c r="J59" s="13" t="s">
        <v>135</v>
      </c>
      <c r="K59" s="14" t="s">
        <v>136</v>
      </c>
      <c r="L59" s="28" t="s">
        <v>141</v>
      </c>
      <c r="M59" s="28" t="s">
        <v>142</v>
      </c>
    </row>
    <row r="60" spans="1:13" ht="84.75" customHeight="1" x14ac:dyDescent="0.25">
      <c r="A60" s="4">
        <v>62</v>
      </c>
      <c r="B60" s="12" t="s">
        <v>137</v>
      </c>
      <c r="C60" s="16" t="s">
        <v>60</v>
      </c>
      <c r="D60" s="16" t="s">
        <v>101</v>
      </c>
      <c r="E60" s="19" t="s">
        <v>121</v>
      </c>
      <c r="F60" s="15">
        <v>2253.94</v>
      </c>
      <c r="G60" s="17">
        <v>20</v>
      </c>
      <c r="H60" s="15">
        <f t="shared" ref="H60" si="34">F60*G60</f>
        <v>45078.8</v>
      </c>
      <c r="I60" s="13" t="s">
        <v>134</v>
      </c>
      <c r="J60" s="13" t="s">
        <v>135</v>
      </c>
      <c r="K60" s="14" t="s">
        <v>136</v>
      </c>
      <c r="L60" s="28" t="s">
        <v>141</v>
      </c>
      <c r="M60" s="28" t="s">
        <v>142</v>
      </c>
    </row>
    <row r="61" spans="1:13" ht="84.75" customHeight="1" x14ac:dyDescent="0.25">
      <c r="A61" s="13">
        <v>63</v>
      </c>
      <c r="B61" s="12" t="s">
        <v>137</v>
      </c>
      <c r="C61" s="16" t="s">
        <v>70</v>
      </c>
      <c r="D61" s="16" t="s">
        <v>102</v>
      </c>
      <c r="E61" s="19" t="s">
        <v>121</v>
      </c>
      <c r="F61" s="15">
        <v>1350.81</v>
      </c>
      <c r="G61" s="17">
        <v>10</v>
      </c>
      <c r="H61" s="15">
        <f t="shared" ref="H61" si="35">F61*G61</f>
        <v>13508.099999999999</v>
      </c>
      <c r="I61" s="13" t="s">
        <v>134</v>
      </c>
      <c r="J61" s="13" t="s">
        <v>135</v>
      </c>
      <c r="K61" s="14" t="s">
        <v>136</v>
      </c>
      <c r="L61" s="28" t="s">
        <v>141</v>
      </c>
      <c r="M61" s="28" t="s">
        <v>142</v>
      </c>
    </row>
    <row r="62" spans="1:13" ht="84.75" customHeight="1" x14ac:dyDescent="0.25">
      <c r="A62" s="4">
        <v>64</v>
      </c>
      <c r="B62" s="12" t="s">
        <v>137</v>
      </c>
      <c r="C62" s="16" t="s">
        <v>71</v>
      </c>
      <c r="D62" s="16" t="s">
        <v>100</v>
      </c>
      <c r="E62" s="20" t="s">
        <v>119</v>
      </c>
      <c r="F62" s="15">
        <v>110.26</v>
      </c>
      <c r="G62" s="17">
        <v>20</v>
      </c>
      <c r="H62" s="15">
        <f t="shared" ref="H62" si="36">F62*G62</f>
        <v>2205.2000000000003</v>
      </c>
      <c r="I62" s="13" t="s">
        <v>134</v>
      </c>
      <c r="J62" s="13" t="s">
        <v>135</v>
      </c>
      <c r="K62" s="14" t="s">
        <v>136</v>
      </c>
      <c r="L62" s="28" t="s">
        <v>141</v>
      </c>
      <c r="M62" s="28" t="s">
        <v>142</v>
      </c>
    </row>
    <row r="63" spans="1:13" ht="84.75" customHeight="1" x14ac:dyDescent="0.25">
      <c r="A63" s="4">
        <v>65</v>
      </c>
      <c r="B63" s="12" t="s">
        <v>137</v>
      </c>
      <c r="C63" s="16" t="s">
        <v>75</v>
      </c>
      <c r="D63" s="16" t="s">
        <v>103</v>
      </c>
      <c r="E63" s="20" t="s">
        <v>119</v>
      </c>
      <c r="F63" s="15">
        <v>135.01</v>
      </c>
      <c r="G63" s="17">
        <v>20</v>
      </c>
      <c r="H63" s="15">
        <f t="shared" ref="H63" si="37">F63*G63</f>
        <v>2700.2</v>
      </c>
      <c r="I63" s="13" t="s">
        <v>134</v>
      </c>
      <c r="J63" s="13" t="s">
        <v>135</v>
      </c>
      <c r="K63" s="14" t="s">
        <v>136</v>
      </c>
      <c r="L63" s="28" t="s">
        <v>141</v>
      </c>
      <c r="M63" s="28" t="s">
        <v>142</v>
      </c>
    </row>
    <row r="64" spans="1:13" ht="84.75" customHeight="1" x14ac:dyDescent="0.25">
      <c r="A64" s="13">
        <v>66</v>
      </c>
      <c r="B64" s="12" t="s">
        <v>137</v>
      </c>
      <c r="C64" s="16" t="s">
        <v>104</v>
      </c>
      <c r="D64" s="16" t="s">
        <v>105</v>
      </c>
      <c r="E64" s="20" t="s">
        <v>119</v>
      </c>
      <c r="F64" s="15">
        <v>221.04</v>
      </c>
      <c r="G64" s="17">
        <v>10</v>
      </c>
      <c r="H64" s="15">
        <f t="shared" ref="H64" si="38">F64*G64</f>
        <v>2210.4</v>
      </c>
      <c r="I64" s="13" t="s">
        <v>134</v>
      </c>
      <c r="J64" s="13" t="s">
        <v>135</v>
      </c>
      <c r="K64" s="14" t="s">
        <v>136</v>
      </c>
      <c r="L64" s="28" t="s">
        <v>141</v>
      </c>
      <c r="M64" s="28" t="s">
        <v>142</v>
      </c>
    </row>
    <row r="65" spans="1:13" ht="84.75" customHeight="1" x14ac:dyDescent="0.25">
      <c r="A65" s="4">
        <v>67</v>
      </c>
      <c r="B65" s="12" t="s">
        <v>137</v>
      </c>
      <c r="C65" s="16" t="s">
        <v>106</v>
      </c>
      <c r="D65" s="16" t="s">
        <v>107</v>
      </c>
      <c r="E65" s="20" t="s">
        <v>119</v>
      </c>
      <c r="F65" s="15">
        <v>279.87</v>
      </c>
      <c r="G65" s="17">
        <v>20</v>
      </c>
      <c r="H65" s="15">
        <f>F65*G65</f>
        <v>5597.4</v>
      </c>
      <c r="I65" s="13" t="s">
        <v>134</v>
      </c>
      <c r="J65" s="13" t="s">
        <v>135</v>
      </c>
      <c r="K65" s="14" t="s">
        <v>136</v>
      </c>
      <c r="L65" s="28" t="s">
        <v>141</v>
      </c>
      <c r="M65" s="28" t="s">
        <v>142</v>
      </c>
    </row>
    <row r="66" spans="1:13" ht="84.75" customHeight="1" x14ac:dyDescent="0.25">
      <c r="A66" s="4">
        <v>68</v>
      </c>
      <c r="B66" s="12" t="s">
        <v>137</v>
      </c>
      <c r="C66" s="16" t="s">
        <v>11</v>
      </c>
      <c r="D66" s="16" t="s">
        <v>108</v>
      </c>
      <c r="E66" s="20" t="s">
        <v>119</v>
      </c>
      <c r="F66" s="15">
        <v>157.09</v>
      </c>
      <c r="G66" s="17">
        <v>20</v>
      </c>
      <c r="H66" s="15">
        <f>F66*G66</f>
        <v>3141.8</v>
      </c>
      <c r="I66" s="13" t="s">
        <v>134</v>
      </c>
      <c r="J66" s="13" t="s">
        <v>135</v>
      </c>
      <c r="K66" s="14" t="s">
        <v>136</v>
      </c>
      <c r="L66" s="28" t="s">
        <v>141</v>
      </c>
      <c r="M66" s="28" t="s">
        <v>142</v>
      </c>
    </row>
    <row r="67" spans="1:13" ht="84.75" customHeight="1" x14ac:dyDescent="0.25">
      <c r="A67" s="13">
        <v>69</v>
      </c>
      <c r="B67" s="12" t="s">
        <v>137</v>
      </c>
      <c r="C67" s="16" t="s">
        <v>110</v>
      </c>
      <c r="D67" s="16" t="s">
        <v>109</v>
      </c>
      <c r="E67" s="20" t="s">
        <v>119</v>
      </c>
      <c r="F67" s="15">
        <v>761.96</v>
      </c>
      <c r="G67" s="17">
        <v>10</v>
      </c>
      <c r="H67" s="15">
        <f t="shared" ref="H67" si="39">F67*G67</f>
        <v>7619.6</v>
      </c>
      <c r="I67" s="13" t="s">
        <v>134</v>
      </c>
      <c r="J67" s="13" t="s">
        <v>135</v>
      </c>
      <c r="K67" s="14" t="s">
        <v>136</v>
      </c>
      <c r="L67" s="28" t="s">
        <v>141</v>
      </c>
      <c r="M67" s="28" t="s">
        <v>142</v>
      </c>
    </row>
    <row r="68" spans="1:13" ht="84.75" customHeight="1" x14ac:dyDescent="0.25">
      <c r="A68" s="4">
        <v>70</v>
      </c>
      <c r="B68" s="12" t="s">
        <v>137</v>
      </c>
      <c r="C68" s="16" t="s">
        <v>111</v>
      </c>
      <c r="D68" s="16" t="s">
        <v>112</v>
      </c>
      <c r="E68" s="20" t="s">
        <v>119</v>
      </c>
      <c r="F68" s="15">
        <v>577.70000000000005</v>
      </c>
      <c r="G68" s="17">
        <v>20</v>
      </c>
      <c r="H68" s="15">
        <f>F68*G68</f>
        <v>11554</v>
      </c>
      <c r="I68" s="13" t="s">
        <v>134</v>
      </c>
      <c r="J68" s="13" t="s">
        <v>135</v>
      </c>
      <c r="K68" s="14" t="s">
        <v>136</v>
      </c>
      <c r="L68" s="28" t="s">
        <v>141</v>
      </c>
      <c r="M68" s="28" t="s">
        <v>142</v>
      </c>
    </row>
    <row r="69" spans="1:13" ht="84.75" customHeight="1" x14ac:dyDescent="0.25">
      <c r="A69" s="4">
        <v>71</v>
      </c>
      <c r="B69" s="12" t="s">
        <v>137</v>
      </c>
      <c r="C69" s="16" t="s">
        <v>57</v>
      </c>
      <c r="D69" s="16" t="s">
        <v>113</v>
      </c>
      <c r="E69" s="19" t="s">
        <v>121</v>
      </c>
      <c r="F69" s="15">
        <v>1468.08</v>
      </c>
      <c r="G69" s="17">
        <v>20</v>
      </c>
      <c r="H69" s="15">
        <f t="shared" ref="H69" si="40">F69*G69</f>
        <v>29361.599999999999</v>
      </c>
      <c r="I69" s="13" t="s">
        <v>134</v>
      </c>
      <c r="J69" s="13" t="s">
        <v>135</v>
      </c>
      <c r="K69" s="14" t="s">
        <v>136</v>
      </c>
      <c r="L69" s="28" t="s">
        <v>141</v>
      </c>
      <c r="M69" s="28" t="s">
        <v>142</v>
      </c>
    </row>
    <row r="70" spans="1:13" ht="409.5" customHeight="1" x14ac:dyDescent="0.25">
      <c r="A70" s="32" t="s">
        <v>139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</sheetData>
  <autoFilter ref="A8:H69" xr:uid="{00000000-0009-0000-0000-000000000000}"/>
  <mergeCells count="15">
    <mergeCell ref="A3:M3"/>
    <mergeCell ref="A70:M70"/>
    <mergeCell ref="L6:L7"/>
    <mergeCell ref="M6:M7"/>
    <mergeCell ref="A1:M1"/>
    <mergeCell ref="A2:M2"/>
    <mergeCell ref="I6:I7"/>
    <mergeCell ref="A6:A7"/>
    <mergeCell ref="C6:C7"/>
    <mergeCell ref="D6:D7"/>
    <mergeCell ref="E6:E7"/>
    <mergeCell ref="B6:B7"/>
    <mergeCell ref="F6:H6"/>
    <mergeCell ref="J6:J7"/>
    <mergeCell ref="K6:K7"/>
  </mergeCells>
  <pageMargins left="0.19685039370078741" right="0.19685039370078741" top="0.19685039370078741" bottom="0.19685039370078741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 ЛС</vt:lpstr>
      <vt:lpstr>'Приложение 1 ЛС'!Область_печати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V. Fomenko</dc:creator>
  <cp:lastModifiedBy>admin</cp:lastModifiedBy>
  <cp:lastPrinted>2023-02-20T16:08:14Z</cp:lastPrinted>
  <dcterms:created xsi:type="dcterms:W3CDTF">2022-11-07T10:35:22Z</dcterms:created>
  <dcterms:modified xsi:type="dcterms:W3CDTF">2023-02-28T09:26:41Z</dcterms:modified>
</cp:coreProperties>
</file>